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Clinical Chemistry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I34" i="1"/>
  <c r="I33" i="1"/>
  <c r="I32" i="1"/>
  <c r="I31" i="1"/>
  <c r="I30" i="1"/>
  <c r="I29" i="1"/>
  <c r="I28" i="1"/>
  <c r="I40" i="1" s="1"/>
  <c r="H23" i="1"/>
  <c r="G22" i="1"/>
</calcChain>
</file>

<file path=xl/sharedStrings.xml><?xml version="1.0" encoding="utf-8"?>
<sst xmlns="http://schemas.openxmlformats.org/spreadsheetml/2006/main" count="255" uniqueCount="229">
  <si>
    <t>Select Analyses</t>
  </si>
  <si>
    <t>All Tests</t>
  </si>
  <si>
    <t>All Analyses</t>
  </si>
  <si>
    <t>All Companies</t>
  </si>
  <si>
    <t>Competitive Profiles</t>
  </si>
  <si>
    <t>Abbott</t>
  </si>
  <si>
    <t>Clinical Chemistry</t>
  </si>
  <si>
    <t>Australia</t>
  </si>
  <si>
    <t>Instrumentation</t>
  </si>
  <si>
    <t>Agilent Technologies</t>
  </si>
  <si>
    <t>Opportunities</t>
  </si>
  <si>
    <t>Test Methods</t>
  </si>
  <si>
    <t>bioMerieux</t>
  </si>
  <si>
    <t>Albumin</t>
  </si>
  <si>
    <t>Technologies</t>
  </si>
  <si>
    <t>Bio-Rad</t>
  </si>
  <si>
    <t xml:space="preserve">Alkaline Phosphatase </t>
  </si>
  <si>
    <t>DiaSorin</t>
  </si>
  <si>
    <t xml:space="preserve">ALT/SGPT </t>
  </si>
  <si>
    <t>Ammonia</t>
  </si>
  <si>
    <t>Fujirebio</t>
  </si>
  <si>
    <t>Amylase</t>
  </si>
  <si>
    <t>Grifols</t>
  </si>
  <si>
    <t>Apolipoprotein A-1</t>
  </si>
  <si>
    <t>Apolipoprotein B</t>
  </si>
  <si>
    <t>China</t>
  </si>
  <si>
    <t>Kyowa Medex</t>
  </si>
  <si>
    <t xml:space="preserve">AST/SGOT </t>
  </si>
  <si>
    <t>Beta-Hydroxybutyrate</t>
  </si>
  <si>
    <t>Bilirubin</t>
  </si>
  <si>
    <t>Quest Diagnostics</t>
  </si>
  <si>
    <t>Bilirubin Direct</t>
  </si>
  <si>
    <t>Roche</t>
  </si>
  <si>
    <t>Bilirubin Total</t>
  </si>
  <si>
    <t>Siemens Healthineers</t>
  </si>
  <si>
    <t>BNP</t>
  </si>
  <si>
    <t>Sysmex</t>
  </si>
  <si>
    <t>BUN (Blood Urea Nitrogen)</t>
  </si>
  <si>
    <t>Thermo Fisher</t>
  </si>
  <si>
    <t>Calcitonin</t>
  </si>
  <si>
    <t>Tosoh</t>
  </si>
  <si>
    <t>Calcium</t>
  </si>
  <si>
    <t xml:space="preserve">Carbon Dioxide/Bicarbonate </t>
  </si>
  <si>
    <t>Cardio/hs CRP</t>
  </si>
  <si>
    <t>Chloride</t>
  </si>
  <si>
    <t>Cholesterol</t>
  </si>
  <si>
    <t>Hong Kong</t>
  </si>
  <si>
    <t>Cholinesterase</t>
  </si>
  <si>
    <t>CK-MB</t>
  </si>
  <si>
    <t>India</t>
  </si>
  <si>
    <t>Indonesia</t>
  </si>
  <si>
    <t>Ferritin</t>
  </si>
  <si>
    <t>Fructosamine</t>
  </si>
  <si>
    <t>GGT</t>
  </si>
  <si>
    <t>Glucose</t>
  </si>
  <si>
    <t>HDL Cholesterol</t>
  </si>
  <si>
    <t>Japan</t>
  </si>
  <si>
    <t xml:space="preserve">Homocysteine </t>
  </si>
  <si>
    <t>Insulin</t>
  </si>
  <si>
    <t>Iron</t>
  </si>
  <si>
    <t>Iron Total Binding Capacity</t>
  </si>
  <si>
    <t xml:space="preserve">Iron Unsaturated Binding Capacity </t>
  </si>
  <si>
    <t>Lactic Acid</t>
  </si>
  <si>
    <t>LDH</t>
  </si>
  <si>
    <t>Malaysia</t>
  </si>
  <si>
    <t>LDL Cholesterol</t>
  </si>
  <si>
    <t>LDL Cholesterol Direct</t>
  </si>
  <si>
    <t>Lipase</t>
  </si>
  <si>
    <t>Lipoprotein (a)</t>
  </si>
  <si>
    <t>Myanmar</t>
  </si>
  <si>
    <t>Magnesium</t>
  </si>
  <si>
    <t>Microalbumin</t>
  </si>
  <si>
    <t>New Zealand</t>
  </si>
  <si>
    <t>Myoglobin</t>
  </si>
  <si>
    <t>NT-proBNP</t>
  </si>
  <si>
    <t>Phosphorus</t>
  </si>
  <si>
    <t>Potassium</t>
  </si>
  <si>
    <t>Pakistan</t>
  </si>
  <si>
    <t>ST2</t>
  </si>
  <si>
    <t>Sodium</t>
  </si>
  <si>
    <t>Philippines</t>
  </si>
  <si>
    <t>Total Protein</t>
  </si>
  <si>
    <t>Transferrin</t>
  </si>
  <si>
    <t>Triglycerides</t>
  </si>
  <si>
    <t>Troponin</t>
  </si>
  <si>
    <t>Uric Acid</t>
  </si>
  <si>
    <t>Drugs of Abuse</t>
  </si>
  <si>
    <t>Singapore</t>
  </si>
  <si>
    <t>Amphetamines</t>
  </si>
  <si>
    <t>Barbiturates</t>
  </si>
  <si>
    <t>South Korea</t>
  </si>
  <si>
    <t xml:space="preserve">Benzodiazepines </t>
  </si>
  <si>
    <t>Cannabinoids/Marijuana</t>
  </si>
  <si>
    <t>Cocaine</t>
  </si>
  <si>
    <t>LSD</t>
  </si>
  <si>
    <t>Taiwan</t>
  </si>
  <si>
    <t>Methadone</t>
  </si>
  <si>
    <t>Thailand</t>
  </si>
  <si>
    <t>Methaqualone</t>
  </si>
  <si>
    <t>Turkey</t>
  </si>
  <si>
    <t>Opiates</t>
  </si>
  <si>
    <t xml:space="preserve">Phencyclidine (PCP) </t>
  </si>
  <si>
    <t xml:space="preserve">Propoxyphene </t>
  </si>
  <si>
    <t xml:space="preserve">Tricyclic Antidepressants </t>
  </si>
  <si>
    <t>Vietnam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</si>
  <si>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</si>
  <si>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</si>
  <si>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</si>
  <si>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</si>
  <si>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</si>
  <si>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</si>
  <si>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</si>
  <si>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</si>
  <si>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</si>
  <si>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</si>
  <si>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</si>
  <si>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</si>
  <si>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</si>
  <si>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</si>
  <si>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</si>
  <si>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</si>
  <si>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</si>
  <si>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</si>
  <si>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</si>
  <si>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</si>
  <si>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</si>
  <si>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</si>
  <si>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</si>
  <si>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Ceruloplasmin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</si>
  <si>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</si>
  <si>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</si>
  <si>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</si>
  <si>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</si>
  <si>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</si>
  <si>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</si>
  <si>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</si>
  <si>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</si>
  <si>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</si>
  <si>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</si>
  <si>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</si>
  <si>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</si>
  <si>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Apixaban</t>
  </si>
  <si>
    <t>Argatroban</t>
  </si>
  <si>
    <t>Betrixaban</t>
  </si>
  <si>
    <t>Carbamazepine</t>
  </si>
  <si>
    <t>Cyclosporin</t>
  </si>
  <si>
    <t>Dabigatran</t>
  </si>
  <si>
    <t>Digoxin</t>
  </si>
  <si>
    <t>Edoxaban</t>
  </si>
  <si>
    <t>Everolimus</t>
  </si>
  <si>
    <t>Fluindione</t>
  </si>
  <si>
    <t>Gentamicin</t>
  </si>
  <si>
    <t>Levetiracetam</t>
  </si>
  <si>
    <t>Lithium</t>
  </si>
  <si>
    <t>Methotrexate</t>
  </si>
  <si>
    <t>NAPA/Procainamide</t>
  </si>
  <si>
    <t>Phenobarbital</t>
  </si>
  <si>
    <t>Phenytoin</t>
  </si>
  <si>
    <t>Quinidine</t>
  </si>
  <si>
    <t>Rivaroxaban</t>
  </si>
  <si>
    <t>Sirolimus</t>
  </si>
  <si>
    <t>Tacrolimus</t>
  </si>
  <si>
    <t>Theophylline</t>
  </si>
  <si>
    <t>Tobramycin</t>
  </si>
  <si>
    <t>Topirimate</t>
  </si>
  <si>
    <t>Valproic Acid</t>
  </si>
  <si>
    <t>Vancomycin</t>
  </si>
  <si>
    <t>Warfarin</t>
  </si>
  <si>
    <t>AFP</t>
  </si>
  <si>
    <t xml:space="preserve">CA 15-3/27-29 </t>
  </si>
  <si>
    <t>CA 19-9</t>
  </si>
  <si>
    <t>CEA</t>
  </si>
  <si>
    <t>Fibronectin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</si>
  <si>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</si>
  <si>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</si>
  <si>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</si>
  <si>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</si>
  <si>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</si>
  <si>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</si>
  <si>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</si>
  <si>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</si>
  <si>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>Eiken Chemical</t>
  </si>
  <si>
    <t>Growth Hormone/IGF-1</t>
  </si>
  <si>
    <t>Mindray</t>
  </si>
  <si>
    <t>Fujifilm Wako</t>
  </si>
  <si>
    <t>QuidelOrtho</t>
  </si>
  <si>
    <t>Bangladesh</t>
  </si>
  <si>
    <t>18 countries</t>
  </si>
  <si>
    <t xml:space="preserve">Supplier Shares </t>
  </si>
  <si>
    <t>Total</t>
  </si>
  <si>
    <t xml:space="preserve">Cost/Country </t>
  </si>
  <si>
    <t xml:space="preserve">Total </t>
  </si>
  <si>
    <t>IL/Werfen</t>
  </si>
  <si>
    <t>TDM Tests Volume &amp; Sales Forecasts</t>
  </si>
  <si>
    <t>Chemistry Test Volume &amp; Sales Forecasts</t>
  </si>
  <si>
    <t>DOA Test Volume &amp; Sales Forecasts</t>
  </si>
  <si>
    <t>Endocrine Test Volume &amp; Sales Forecasts</t>
  </si>
  <si>
    <t>Enter Number</t>
  </si>
  <si>
    <t xml:space="preserve">Of Countries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</si>
  <si>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</si>
  <si>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Tumor Markers Volume &amp; Sales Forecasts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</si>
  <si>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</si>
  <si>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Beckman Coulter/Danaher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</si>
  <si>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</si>
  <si>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Select Test Categories/Tests</t>
  </si>
  <si>
    <t>All Test Categories</t>
  </si>
  <si>
    <t>All Forecasts and Shares</t>
  </si>
  <si>
    <t>2024 Test Volume</t>
  </si>
  <si>
    <t>2024-2029 Volume Forecasts</t>
  </si>
  <si>
    <t>2024 Sales</t>
  </si>
  <si>
    <t>2024-2029 Sales Forecasts</t>
  </si>
  <si>
    <t>2024 Supplier Shares</t>
  </si>
  <si>
    <t>Immunoproteins Volume &amp; Sales Forecasts</t>
  </si>
  <si>
    <t>Country Test Categories/ Analyses</t>
  </si>
  <si>
    <t xml:space="preserve"> Total</t>
  </si>
  <si>
    <t>Your data will be sent in PDF and Excel formats.</t>
  </si>
  <si>
    <r>
      <t>Tumor Markers, Special Chemistry</t>
    </r>
    <r>
      <rPr>
        <b/>
        <sz val="11"/>
        <rFont val="Calibri"/>
        <family val="2"/>
      </rPr>
      <t xml:space="preserve"> </t>
    </r>
  </si>
  <si>
    <t>APAC Clinical Chemistry and Immunodiagnostics Database and Analyses</t>
  </si>
  <si>
    <t xml:space="preserve">Countries </t>
  </si>
  <si>
    <t xml:space="preserve">All Asia-Pacific </t>
  </si>
  <si>
    <t>All</t>
  </si>
  <si>
    <t>Forecast/Share Data</t>
  </si>
  <si>
    <t>Company Profiles</t>
  </si>
  <si>
    <t>To calculate your cost, select the data and analyses you need*</t>
  </si>
  <si>
    <t xml:space="preserve">Select  </t>
  </si>
  <si>
    <t>APAC Test Categories and Analyses</t>
  </si>
  <si>
    <t>Your Data (x)</t>
  </si>
  <si>
    <t xml:space="preserve">        Your Cost:</t>
  </si>
  <si>
    <t xml:space="preserve">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</si>
</sst>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0" xfId="1" applyFont="1"/>
    <xf numFmtId="0" fontId="16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0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21" fillId="3" borderId="0" xfId="0" applyFont="1" applyFill="1" applyAlignment="1">
      <alignment horizontal="center"/>
    </xf>
    <xf numFmtId="0" fontId="21" fillId="0" borderId="0" xfId="0" applyFont="1"/>
    <xf numFmtId="0" fontId="22" fillId="4" borderId="0" xfId="0" applyFont="1" applyFill="1" applyAlignment="1">
      <alignment horizontal="center"/>
    </xf>
    <xf numFmtId="0" fontId="3" fillId="0" borderId="0" xfId="0" applyFont="1"/>
    <xf numFmtId="0" fontId="22" fillId="0" borderId="0" xfId="0" applyFont="1"/>
    <xf numFmtId="3" fontId="21" fillId="3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23" fillId="0" borderId="0" xfId="0" applyFont="1"/>
    <xf numFmtId="0" fontId="0" fillId="0" borderId="0" xfId="0" applyFill="1"/>
    <xf numFmtId="0" fontId="1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8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7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0" fillId="3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6" fillId="0" borderId="0" xfId="0" applyFont="1"/>
    <xf numFmtId="164" fontId="26" fillId="0" borderId="0" xfId="0" applyNumberFormat="1" applyFont="1" applyAlignment="1">
      <alignment horizontal="center"/>
    </xf>
    <xf numFmtId="0" fontId="26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0" fillId="6" borderId="0" xfId="0" applyFill="1"/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661E8"/>
      <color rgb="FF3117F1"/>
      <color rgb="FF594CBC"/>
      <color rgb="FF3007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workbookViewId="0"/>
  </sheetViews>
  <sheetFormatPr defaultRowHeight="15" x14ac:dyDescent="0.25"/>
  <cols>
    <col min="1" max="1" width="31.28515625" customWidth="1"/>
    <col min="2" max="2" width="16.5703125" customWidth="1"/>
    <col min="3" max="3" width="27.7109375" customWidth="1"/>
    <col min="4" max="4" width="20.85546875" customWidth="1"/>
    <col min="5" max="5" width="26" customWidth="1"/>
    <col min="6" max="6" width="41.85546875" customWidth="1"/>
    <col min="7" max="7" width="14" customWidth="1"/>
    <col min="8" max="8" width="13.5703125" customWidth="1"/>
    <col min="9" max="9" width="11.140625" customWidth="1"/>
    <col min="10" max="10" width="12.42578125" customWidth="1"/>
    <col min="11" max="11" width="9.5703125" customWidth="1"/>
  </cols>
  <sheetData>
    <row r="1" spans="1:14" s="49" customFormat="1" ht="18.75" x14ac:dyDescent="0.3">
      <c r="A1" s="64" t="s">
        <v>217</v>
      </c>
    </row>
    <row r="3" spans="1:14" ht="15.75" x14ac:dyDescent="0.25">
      <c r="A3" s="12" t="s">
        <v>203</v>
      </c>
      <c r="B3" s="41"/>
      <c r="C3" s="41"/>
    </row>
    <row r="5" spans="1:14" ht="15.75" x14ac:dyDescent="0.25">
      <c r="A5" s="65" t="s">
        <v>204</v>
      </c>
      <c r="B5" s="65" t="s">
        <v>218</v>
      </c>
      <c r="C5" s="65" t="s">
        <v>221</v>
      </c>
      <c r="D5" s="65" t="s">
        <v>0</v>
      </c>
      <c r="E5" s="65" t="s">
        <v>222</v>
      </c>
      <c r="F5" s="66" t="s">
        <v>223</v>
      </c>
      <c r="G5" s="15"/>
      <c r="H5" s="13"/>
    </row>
    <row r="6" spans="1:14" ht="18.75" x14ac:dyDescent="0.3">
      <c r="A6" s="2"/>
      <c r="B6" s="1"/>
      <c r="F6" s="14"/>
      <c r="I6" s="15"/>
      <c r="K6" s="14"/>
      <c r="L6" s="15"/>
    </row>
    <row r="7" spans="1:14" ht="15.75" x14ac:dyDescent="0.25">
      <c r="A7" s="2" t="s">
        <v>205</v>
      </c>
      <c r="B7" s="63" t="s">
        <v>219</v>
      </c>
      <c r="C7" s="2" t="s">
        <v>206</v>
      </c>
      <c r="D7" s="2" t="s">
        <v>2</v>
      </c>
      <c r="E7" s="2" t="s">
        <v>3</v>
      </c>
      <c r="F7" s="16"/>
      <c r="G7" s="17" t="s">
        <v>220</v>
      </c>
      <c r="H7" s="67" t="s">
        <v>224</v>
      </c>
      <c r="I7" s="51"/>
      <c r="J7" s="51"/>
      <c r="K7" s="51"/>
      <c r="L7" s="51"/>
      <c r="M7" s="50"/>
      <c r="N7" s="50"/>
    </row>
    <row r="8" spans="1:14" ht="15.75" x14ac:dyDescent="0.25">
      <c r="A8" s="4"/>
      <c r="B8" s="11" t="s">
        <v>7</v>
      </c>
      <c r="C8" t="s">
        <v>207</v>
      </c>
      <c r="D8" t="s">
        <v>222</v>
      </c>
      <c r="E8" s="5" t="s">
        <v>5</v>
      </c>
      <c r="F8" s="18" t="s">
        <v>225</v>
      </c>
      <c r="G8" s="19" t="s">
        <v>187</v>
      </c>
      <c r="H8" s="68" t="s">
        <v>226</v>
      </c>
      <c r="I8" s="52"/>
      <c r="J8" s="53"/>
      <c r="K8" s="53"/>
      <c r="L8" s="53"/>
      <c r="M8" s="50"/>
      <c r="N8" s="50"/>
    </row>
    <row r="9" spans="1:14" ht="15.75" x14ac:dyDescent="0.25">
      <c r="A9" s="6" t="s">
        <v>6</v>
      </c>
      <c r="B9" s="11" t="s">
        <v>186</v>
      </c>
      <c r="C9" t="s">
        <v>208</v>
      </c>
      <c r="D9" t="s">
        <v>11</v>
      </c>
      <c r="E9" s="5" t="s">
        <v>9</v>
      </c>
      <c r="F9" s="20"/>
      <c r="G9" s="21"/>
      <c r="I9" s="54"/>
      <c r="J9" s="55"/>
      <c r="K9" s="55"/>
      <c r="L9" s="55"/>
      <c r="M9" s="50"/>
      <c r="N9" s="50"/>
    </row>
    <row r="10" spans="1:14" ht="15.75" x14ac:dyDescent="0.25">
      <c r="A10" s="7"/>
      <c r="B10" s="11" t="s">
        <v>25</v>
      </c>
      <c r="C10" t="s">
        <v>209</v>
      </c>
      <c r="D10" t="s">
        <v>14</v>
      </c>
      <c r="E10" s="5" t="s">
        <v>202</v>
      </c>
      <c r="F10" s="22" t="s">
        <v>194</v>
      </c>
      <c r="G10" s="23">
        <v>750</v>
      </c>
      <c r="H10" s="28"/>
      <c r="I10" s="56"/>
      <c r="J10" s="56"/>
      <c r="K10" s="56"/>
      <c r="L10" s="56"/>
      <c r="M10" s="50"/>
      <c r="N10" s="50"/>
    </row>
    <row r="11" spans="1:14" ht="15.75" x14ac:dyDescent="0.25">
      <c r="A11" s="4" t="s">
        <v>1</v>
      </c>
      <c r="B11" s="11" t="s">
        <v>46</v>
      </c>
      <c r="C11" t="s">
        <v>210</v>
      </c>
      <c r="D11" t="s">
        <v>8</v>
      </c>
      <c r="E11" s="5" t="s">
        <v>12</v>
      </c>
      <c r="F11" s="24" t="s">
        <v>193</v>
      </c>
      <c r="G11" s="25">
        <v>600</v>
      </c>
      <c r="H11" s="69"/>
      <c r="I11" s="57"/>
      <c r="J11" s="57"/>
      <c r="K11" s="57"/>
      <c r="L11" s="57"/>
      <c r="M11" s="50"/>
      <c r="N11" s="50"/>
    </row>
    <row r="12" spans="1:14" x14ac:dyDescent="0.25">
      <c r="A12" s="8" t="s">
        <v>13</v>
      </c>
      <c r="B12" s="11" t="s">
        <v>49</v>
      </c>
      <c r="C12" t="s">
        <v>211</v>
      </c>
      <c r="D12" t="s">
        <v>10</v>
      </c>
      <c r="E12" s="5" t="s">
        <v>15</v>
      </c>
      <c r="F12" s="22" t="s">
        <v>196</v>
      </c>
      <c r="G12" s="27">
        <v>500</v>
      </c>
      <c r="H12" s="28"/>
      <c r="I12" s="57"/>
      <c r="J12" s="57"/>
      <c r="K12" s="57"/>
      <c r="L12" s="57"/>
      <c r="M12" s="50"/>
      <c r="N12" s="50"/>
    </row>
    <row r="13" spans="1:14" x14ac:dyDescent="0.25">
      <c r="A13" s="8" t="s">
        <v>16</v>
      </c>
      <c r="B13" t="s">
        <v>50</v>
      </c>
      <c r="E13" s="5" t="s">
        <v>17</v>
      </c>
      <c r="F13" s="24" t="s">
        <v>200</v>
      </c>
      <c r="G13" s="25">
        <v>460</v>
      </c>
      <c r="H13" s="69"/>
      <c r="I13" s="57"/>
      <c r="J13" s="57"/>
      <c r="K13" s="57"/>
      <c r="L13" s="57"/>
      <c r="M13" s="50"/>
      <c r="N13" s="50"/>
    </row>
    <row r="14" spans="1:14" x14ac:dyDescent="0.25">
      <c r="A14" s="8" t="s">
        <v>18</v>
      </c>
      <c r="B14" t="s">
        <v>56</v>
      </c>
      <c r="E14" s="5" t="s">
        <v>181</v>
      </c>
      <c r="F14" s="22" t="s">
        <v>212</v>
      </c>
      <c r="G14" s="27">
        <v>440</v>
      </c>
      <c r="H14" s="28"/>
      <c r="I14" s="57"/>
      <c r="J14" s="57"/>
      <c r="K14" s="57"/>
      <c r="L14" s="57"/>
      <c r="M14" s="50"/>
      <c r="N14" s="50"/>
    </row>
    <row r="15" spans="1:14" x14ac:dyDescent="0.25">
      <c r="A15" s="8" t="s">
        <v>19</v>
      </c>
      <c r="B15" t="s">
        <v>64</v>
      </c>
      <c r="E15" s="5" t="s">
        <v>184</v>
      </c>
      <c r="F15" s="24" t="s">
        <v>195</v>
      </c>
      <c r="G15" s="25">
        <v>400</v>
      </c>
      <c r="H15" s="69"/>
      <c r="I15" s="57"/>
      <c r="J15" s="57"/>
      <c r="K15" s="57"/>
      <c r="L15" s="57"/>
      <c r="M15" s="50"/>
      <c r="N15" s="50"/>
    </row>
    <row r="16" spans="1:14" x14ac:dyDescent="0.25">
      <c r="A16" s="8" t="s">
        <v>21</v>
      </c>
      <c r="B16" t="s">
        <v>69</v>
      </c>
      <c r="E16" s="5" t="s">
        <v>20</v>
      </c>
      <c r="F16" s="22" t="s">
        <v>188</v>
      </c>
      <c r="G16" s="27">
        <v>500</v>
      </c>
      <c r="H16" s="28"/>
      <c r="I16" s="58"/>
      <c r="J16" s="57"/>
      <c r="K16" s="57"/>
      <c r="L16" s="57"/>
      <c r="M16" s="50"/>
      <c r="N16" s="50"/>
    </row>
    <row r="17" spans="1:14" x14ac:dyDescent="0.25">
      <c r="A17" s="8" t="s">
        <v>23</v>
      </c>
      <c r="B17" t="s">
        <v>72</v>
      </c>
      <c r="E17" s="5" t="s">
        <v>22</v>
      </c>
      <c r="F17" s="24" t="s">
        <v>4</v>
      </c>
      <c r="G17" s="25">
        <v>450</v>
      </c>
      <c r="I17" s="58"/>
      <c r="J17" s="59"/>
      <c r="K17" s="59"/>
      <c r="L17" s="59"/>
      <c r="M17" s="50"/>
      <c r="N17" s="50"/>
    </row>
    <row r="18" spans="1:14" x14ac:dyDescent="0.25">
      <c r="A18" s="8" t="s">
        <v>24</v>
      </c>
      <c r="B18" t="s">
        <v>77</v>
      </c>
      <c r="E18" s="5" t="s">
        <v>192</v>
      </c>
      <c r="F18" s="22" t="s">
        <v>11</v>
      </c>
      <c r="G18" s="28">
        <v>350</v>
      </c>
      <c r="H18" s="70"/>
      <c r="I18" s="59"/>
      <c r="J18" s="59"/>
      <c r="K18" s="59"/>
      <c r="L18" s="59"/>
      <c r="M18" s="50"/>
      <c r="N18" s="50"/>
    </row>
    <row r="19" spans="1:14" x14ac:dyDescent="0.25">
      <c r="A19" s="8" t="s">
        <v>27</v>
      </c>
      <c r="B19" t="s">
        <v>80</v>
      </c>
      <c r="E19" s="5" t="s">
        <v>26</v>
      </c>
      <c r="F19" s="24" t="s">
        <v>14</v>
      </c>
      <c r="G19" s="29">
        <v>250</v>
      </c>
      <c r="H19" s="29"/>
      <c r="I19" s="59"/>
      <c r="J19" s="59"/>
      <c r="K19" s="59"/>
      <c r="L19" s="59"/>
      <c r="M19" s="50"/>
      <c r="N19" s="50"/>
    </row>
    <row r="20" spans="1:14" x14ac:dyDescent="0.25">
      <c r="A20" s="8" t="s">
        <v>28</v>
      </c>
      <c r="B20" t="s">
        <v>87</v>
      </c>
      <c r="E20" s="5" t="s">
        <v>183</v>
      </c>
      <c r="F20" s="22" t="s">
        <v>8</v>
      </c>
      <c r="G20" s="28">
        <v>200</v>
      </c>
      <c r="H20" s="28"/>
      <c r="I20" s="59"/>
      <c r="J20" s="59"/>
      <c r="K20" s="59"/>
      <c r="L20" s="59"/>
      <c r="M20" s="50"/>
      <c r="N20" s="50"/>
    </row>
    <row r="21" spans="1:14" x14ac:dyDescent="0.25">
      <c r="A21" s="8" t="s">
        <v>29</v>
      </c>
      <c r="B21" t="s">
        <v>90</v>
      </c>
      <c r="E21" s="5" t="s">
        <v>30</v>
      </c>
      <c r="F21" s="71" t="s">
        <v>10</v>
      </c>
      <c r="G21" s="43">
        <v>150</v>
      </c>
      <c r="H21" s="43"/>
      <c r="I21" s="60"/>
      <c r="J21" s="61"/>
      <c r="K21" s="61"/>
      <c r="L21" s="61"/>
      <c r="M21" s="50"/>
      <c r="N21" s="50"/>
    </row>
    <row r="22" spans="1:14" x14ac:dyDescent="0.25">
      <c r="A22" s="8" t="s">
        <v>31</v>
      </c>
      <c r="B22" t="s">
        <v>95</v>
      </c>
      <c r="E22" s="5" t="s">
        <v>185</v>
      </c>
      <c r="F22" s="44" t="s">
        <v>189</v>
      </c>
      <c r="G22" s="45">
        <f>SUM(G10:G21)</f>
        <v>5050</v>
      </c>
      <c r="H22" s="45"/>
      <c r="I22" s="62"/>
      <c r="J22" s="62"/>
      <c r="K22" s="62"/>
      <c r="L22" s="62"/>
      <c r="M22" s="50"/>
      <c r="N22" s="50"/>
    </row>
    <row r="23" spans="1:14" x14ac:dyDescent="0.25">
      <c r="A23" s="8" t="s">
        <v>33</v>
      </c>
      <c r="B23" t="s">
        <v>97</v>
      </c>
      <c r="E23" s="5" t="s">
        <v>32</v>
      </c>
      <c r="F23" s="72"/>
      <c r="G23" s="73" t="s">
        <v>227</v>
      </c>
      <c r="H23" s="74">
        <f>SUMIF(H10:H21,"&lt;&gt;",G10:G21)</f>
        <v>0</v>
      </c>
      <c r="I23" s="62"/>
      <c r="J23" s="62"/>
      <c r="K23" s="31"/>
      <c r="L23" s="31"/>
    </row>
    <row r="24" spans="1:14" x14ac:dyDescent="0.25">
      <c r="A24" s="8" t="s">
        <v>35</v>
      </c>
      <c r="B24" t="s">
        <v>99</v>
      </c>
      <c r="E24" s="5" t="s">
        <v>34</v>
      </c>
      <c r="F24" s="30"/>
      <c r="G24" s="31"/>
      <c r="H24" s="74"/>
      <c r="I24" s="31"/>
      <c r="J24" s="31"/>
    </row>
    <row r="25" spans="1:14" ht="15.75" x14ac:dyDescent="0.25">
      <c r="A25" s="8" t="s">
        <v>37</v>
      </c>
      <c r="B25" t="s">
        <v>104</v>
      </c>
      <c r="E25" s="5" t="s">
        <v>36</v>
      </c>
      <c r="F25" s="32"/>
      <c r="G25" s="40" t="s">
        <v>197</v>
      </c>
      <c r="H25" s="33"/>
      <c r="I25" s="33"/>
      <c r="J25" s="75" t="s">
        <v>224</v>
      </c>
    </row>
    <row r="26" spans="1:14" x14ac:dyDescent="0.25">
      <c r="A26" s="8" t="s">
        <v>39</v>
      </c>
      <c r="E26" s="5" t="s">
        <v>38</v>
      </c>
      <c r="F26" s="33" t="s">
        <v>213</v>
      </c>
      <c r="G26" s="33" t="s">
        <v>198</v>
      </c>
      <c r="H26" s="33" t="s">
        <v>190</v>
      </c>
      <c r="I26" s="33" t="s">
        <v>191</v>
      </c>
      <c r="J26" s="76" t="s">
        <v>226</v>
      </c>
    </row>
    <row r="27" spans="1:14" x14ac:dyDescent="0.25">
      <c r="A27" s="8" t="s">
        <v>41</v>
      </c>
      <c r="E27" s="5" t="s">
        <v>40</v>
      </c>
    </row>
    <row r="28" spans="1:14" x14ac:dyDescent="0.25">
      <c r="A28" s="8" t="s">
        <v>42</v>
      </c>
      <c r="F28" s="37" t="s">
        <v>194</v>
      </c>
      <c r="G28" s="34"/>
      <c r="H28" s="35">
        <v>175</v>
      </c>
      <c r="I28" s="35">
        <f>H28*G28</f>
        <v>0</v>
      </c>
      <c r="J28" s="36"/>
    </row>
    <row r="29" spans="1:14" x14ac:dyDescent="0.25">
      <c r="A29" s="8" t="s">
        <v>43</v>
      </c>
      <c r="F29" s="24" t="s">
        <v>196</v>
      </c>
      <c r="G29" s="26"/>
      <c r="H29" s="25">
        <v>125</v>
      </c>
      <c r="I29" s="25">
        <f>H29*G29</f>
        <v>0</v>
      </c>
      <c r="J29" s="69"/>
    </row>
    <row r="30" spans="1:14" x14ac:dyDescent="0.25">
      <c r="A30" s="8" t="s">
        <v>44</v>
      </c>
      <c r="F30" s="37" t="s">
        <v>193</v>
      </c>
      <c r="G30" s="34"/>
      <c r="H30" s="36">
        <v>125</v>
      </c>
      <c r="I30" s="36">
        <f>H30*G30</f>
        <v>0</v>
      </c>
      <c r="J30" s="36"/>
    </row>
    <row r="31" spans="1:14" x14ac:dyDescent="0.25">
      <c r="A31" s="8" t="s">
        <v>45</v>
      </c>
      <c r="F31" s="24" t="s">
        <v>200</v>
      </c>
      <c r="G31" s="26"/>
      <c r="H31" s="29">
        <v>115</v>
      </c>
      <c r="I31" s="29">
        <f>H31*G31</f>
        <v>0</v>
      </c>
      <c r="J31" s="69"/>
    </row>
    <row r="32" spans="1:14" x14ac:dyDescent="0.25">
      <c r="A32" s="8" t="s">
        <v>47</v>
      </c>
      <c r="F32" s="37" t="s">
        <v>212</v>
      </c>
      <c r="G32" s="34"/>
      <c r="H32" s="36">
        <v>110</v>
      </c>
      <c r="I32" s="36">
        <f>H32*G32</f>
        <v>0</v>
      </c>
      <c r="J32" s="36"/>
    </row>
    <row r="33" spans="1:10" x14ac:dyDescent="0.25">
      <c r="A33" s="8" t="s">
        <v>48</v>
      </c>
      <c r="F33" s="24" t="s">
        <v>195</v>
      </c>
      <c r="G33" s="26"/>
      <c r="H33" s="29">
        <v>100</v>
      </c>
      <c r="I33" s="29">
        <f>H33*G33</f>
        <v>0</v>
      </c>
      <c r="J33" s="69"/>
    </row>
    <row r="34" spans="1:10" x14ac:dyDescent="0.25">
      <c r="A34" s="8" t="s">
        <v>51</v>
      </c>
      <c r="B34" s="3"/>
      <c r="F34" s="37" t="s">
        <v>188</v>
      </c>
      <c r="G34" s="34"/>
      <c r="H34" s="36">
        <v>150</v>
      </c>
      <c r="I34" s="36">
        <f>H34*G34</f>
        <v>0</v>
      </c>
      <c r="J34" s="36"/>
    </row>
    <row r="35" spans="1:10" x14ac:dyDescent="0.25">
      <c r="A35" s="8" t="s">
        <v>52</v>
      </c>
      <c r="F35" s="24" t="s">
        <v>4</v>
      </c>
      <c r="G35" s="26"/>
      <c r="H35" s="29">
        <v>350</v>
      </c>
      <c r="I35" s="29">
        <v>350</v>
      </c>
    </row>
    <row r="36" spans="1:10" x14ac:dyDescent="0.25">
      <c r="A36" s="8" t="s">
        <v>53</v>
      </c>
      <c r="F36" s="37" t="s">
        <v>14</v>
      </c>
      <c r="G36" s="34"/>
      <c r="H36" s="36">
        <v>250</v>
      </c>
      <c r="I36" s="36">
        <v>250</v>
      </c>
      <c r="J36" s="77"/>
    </row>
    <row r="37" spans="1:10" x14ac:dyDescent="0.25">
      <c r="A37" s="8" t="s">
        <v>54</v>
      </c>
      <c r="F37" s="24" t="s">
        <v>11</v>
      </c>
      <c r="G37" s="26"/>
      <c r="H37" s="29">
        <v>200</v>
      </c>
      <c r="I37" s="29">
        <v>200</v>
      </c>
    </row>
    <row r="38" spans="1:10" x14ac:dyDescent="0.25">
      <c r="A38" s="8" t="s">
        <v>55</v>
      </c>
      <c r="F38" s="37" t="s">
        <v>8</v>
      </c>
      <c r="G38" s="34"/>
      <c r="H38" s="36">
        <v>200</v>
      </c>
      <c r="I38" s="36">
        <v>200</v>
      </c>
      <c r="J38" s="77"/>
    </row>
    <row r="39" spans="1:10" x14ac:dyDescent="0.25">
      <c r="A39" s="8" t="s">
        <v>57</v>
      </c>
      <c r="F39" s="71" t="s">
        <v>10</v>
      </c>
      <c r="G39" s="78"/>
      <c r="H39" s="79">
        <v>100</v>
      </c>
      <c r="I39" s="38">
        <v>100</v>
      </c>
    </row>
    <row r="40" spans="1:10" x14ac:dyDescent="0.25">
      <c r="A40" s="8" t="s">
        <v>58</v>
      </c>
      <c r="F40" s="46" t="s">
        <v>214</v>
      </c>
      <c r="G40" s="47"/>
      <c r="H40" s="47"/>
      <c r="I40" s="48">
        <f>SUM(I28:I39)</f>
        <v>1100</v>
      </c>
      <c r="J40" s="77"/>
    </row>
    <row r="41" spans="1:10" x14ac:dyDescent="0.25">
      <c r="A41" s="8" t="s">
        <v>59</v>
      </c>
      <c r="I41" s="80" t="s">
        <v>228</v>
      </c>
      <c r="J41" s="74">
        <f>SUMIF(J28:J39,"&lt;&gt;",I28:I39)</f>
        <v>0</v>
      </c>
    </row>
    <row r="42" spans="1:10" x14ac:dyDescent="0.25">
      <c r="A42" s="8" t="s">
        <v>60</v>
      </c>
    </row>
    <row r="43" spans="1:10" ht="15.75" x14ac:dyDescent="0.25">
      <c r="A43" s="8" t="s">
        <v>61</v>
      </c>
      <c r="F43" s="12" t="s">
        <v>201</v>
      </c>
    </row>
    <row r="44" spans="1:10" ht="15.75" x14ac:dyDescent="0.25">
      <c r="A44" s="8" t="s">
        <v>62</v>
      </c>
      <c r="F44" s="12" t="s">
        <v>215</v>
      </c>
    </row>
    <row r="45" spans="1:10" ht="15.75" x14ac:dyDescent="0.25">
      <c r="A45" s="8" t="s">
        <v>63</v>
      </c>
      <c r="F45" s="12" t="s">
        <v>199</v>
      </c>
      <c r="G45" s="39"/>
    </row>
    <row r="46" spans="1:10" ht="15.75" x14ac:dyDescent="0.25">
      <c r="A46" s="8" t="s">
        <v>65</v>
      </c>
      <c r="F46" s="12"/>
    </row>
    <row r="47" spans="1:10" x14ac:dyDescent="0.25">
      <c r="A47" s="8" t="s">
        <v>66</v>
      </c>
    </row>
    <row r="48" spans="1:10" x14ac:dyDescent="0.25">
      <c r="A48" s="8" t="s">
        <v>67</v>
      </c>
    </row>
    <row r="49" spans="1:1" x14ac:dyDescent="0.25">
      <c r="A49" s="8" t="s">
        <v>68</v>
      </c>
    </row>
    <row r="50" spans="1:1" x14ac:dyDescent="0.25">
      <c r="A50" s="8" t="s">
        <v>70</v>
      </c>
    </row>
    <row r="51" spans="1:1" x14ac:dyDescent="0.25">
      <c r="A51" s="8" t="s">
        <v>71</v>
      </c>
    </row>
    <row r="52" spans="1:1" x14ac:dyDescent="0.25">
      <c r="A52" s="8" t="s">
        <v>73</v>
      </c>
    </row>
    <row r="53" spans="1:1" x14ac:dyDescent="0.25">
      <c r="A53" s="8" t="s">
        <v>74</v>
      </c>
    </row>
    <row r="54" spans="1:1" x14ac:dyDescent="0.25">
      <c r="A54" s="8" t="s">
        <v>75</v>
      </c>
    </row>
    <row r="55" spans="1:1" x14ac:dyDescent="0.25">
      <c r="A55" s="8" t="s">
        <v>76</v>
      </c>
    </row>
    <row r="56" spans="1:1" x14ac:dyDescent="0.25">
      <c r="A56" s="8" t="s">
        <v>78</v>
      </c>
    </row>
    <row r="57" spans="1:1" x14ac:dyDescent="0.25">
      <c r="A57" s="8" t="s">
        <v>79</v>
      </c>
    </row>
    <row r="58" spans="1:1" x14ac:dyDescent="0.25">
      <c r="A58" s="8" t="s">
        <v>81</v>
      </c>
    </row>
    <row r="59" spans="1:1" x14ac:dyDescent="0.25">
      <c r="A59" s="8" t="s">
        <v>82</v>
      </c>
    </row>
    <row r="60" spans="1:1" x14ac:dyDescent="0.25">
      <c r="A60" s="8" t="s">
        <v>83</v>
      </c>
    </row>
    <row r="61" spans="1:1" x14ac:dyDescent="0.25">
      <c r="A61" s="8" t="s">
        <v>84</v>
      </c>
    </row>
    <row r="62" spans="1:1" x14ac:dyDescent="0.25">
      <c r="A62" s="8" t="s">
        <v>85</v>
      </c>
    </row>
    <row r="64" spans="1:1" x14ac:dyDescent="0.25">
      <c r="A64" s="9" t="s">
        <v>86</v>
      </c>
    </row>
    <row r="66" spans="1:2" x14ac:dyDescent="0.25">
      <c r="A66" t="s">
        <v>1</v>
      </c>
    </row>
    <row r="67" spans="1:2" x14ac:dyDescent="0.25">
      <c r="A67" t="s">
        <v>88</v>
      </c>
    </row>
    <row r="68" spans="1:2" x14ac:dyDescent="0.25">
      <c r="A68" t="s">
        <v>89</v>
      </c>
    </row>
    <row r="69" spans="1:2" x14ac:dyDescent="0.25">
      <c r="A69" t="s">
        <v>91</v>
      </c>
    </row>
    <row r="70" spans="1:2" x14ac:dyDescent="0.25">
      <c r="A70" t="s">
        <v>92</v>
      </c>
    </row>
    <row r="71" spans="1:2" x14ac:dyDescent="0.25">
      <c r="A71" t="s">
        <v>93</v>
      </c>
    </row>
    <row r="72" spans="1:2" x14ac:dyDescent="0.25">
      <c r="A72" t="s">
        <v>94</v>
      </c>
    </row>
    <row r="73" spans="1:2" x14ac:dyDescent="0.25">
      <c r="A73" t="s">
        <v>96</v>
      </c>
      <c r="B73" s="42"/>
    </row>
    <row r="74" spans="1:2" x14ac:dyDescent="0.25">
      <c r="A74" t="s">
        <v>98</v>
      </c>
    </row>
    <row r="75" spans="1:2" x14ac:dyDescent="0.25">
      <c r="A75" t="s">
        <v>100</v>
      </c>
    </row>
    <row r="76" spans="1:2" x14ac:dyDescent="0.25">
      <c r="A76" t="s">
        <v>101</v>
      </c>
    </row>
    <row r="77" spans="1:2" x14ac:dyDescent="0.25">
      <c r="A77" t="s">
        <v>102</v>
      </c>
    </row>
    <row r="78" spans="1:2" x14ac:dyDescent="0.25">
      <c r="A78" t="s">
        <v>103</v>
      </c>
    </row>
    <row r="80" spans="1:2" x14ac:dyDescent="0.25">
      <c r="A80" s="9" t="s">
        <v>105</v>
      </c>
    </row>
    <row r="82" spans="1:2" x14ac:dyDescent="0.25">
      <c r="A82" t="s">
        <v>1</v>
      </c>
    </row>
    <row r="83" spans="1:2" x14ac:dyDescent="0.25">
      <c r="A83" t="s">
        <v>106</v>
      </c>
    </row>
    <row r="84" spans="1:2" x14ac:dyDescent="0.25">
      <c r="A84" t="s">
        <v>107</v>
      </c>
    </row>
    <row r="85" spans="1:2" x14ac:dyDescent="0.25">
      <c r="A85" t="s">
        <v>108</v>
      </c>
    </row>
    <row r="86" spans="1:2" x14ac:dyDescent="0.25">
      <c r="A86" t="s">
        <v>109</v>
      </c>
    </row>
    <row r="87" spans="1:2" x14ac:dyDescent="0.25">
      <c r="A87" t="s">
        <v>182</v>
      </c>
    </row>
    <row r="88" spans="1:2" x14ac:dyDescent="0.25">
      <c r="A88" t="s">
        <v>110</v>
      </c>
    </row>
    <row r="89" spans="1:2" x14ac:dyDescent="0.25">
      <c r="A89" t="s">
        <v>111</v>
      </c>
    </row>
    <row r="90" spans="1:2" x14ac:dyDescent="0.25">
      <c r="A90" t="s">
        <v>112</v>
      </c>
    </row>
    <row r="91" spans="1:2" x14ac:dyDescent="0.25">
      <c r="A91" t="s">
        <v>113</v>
      </c>
    </row>
    <row r="92" spans="1:2" x14ac:dyDescent="0.25">
      <c r="A92" t="s">
        <v>114</v>
      </c>
    </row>
    <row r="93" spans="1:2" x14ac:dyDescent="0.25">
      <c r="A93" t="s">
        <v>115</v>
      </c>
    </row>
    <row r="94" spans="1:2" x14ac:dyDescent="0.25">
      <c r="A94" t="s">
        <v>116</v>
      </c>
    </row>
    <row r="95" spans="1:2" x14ac:dyDescent="0.25">
      <c r="A95" t="s">
        <v>117</v>
      </c>
    </row>
    <row r="96" spans="1:2" x14ac:dyDescent="0.25">
      <c r="A96" t="s">
        <v>118</v>
      </c>
      <c r="B96" s="42"/>
    </row>
    <row r="97" spans="1:2" x14ac:dyDescent="0.25">
      <c r="A97" t="s">
        <v>119</v>
      </c>
    </row>
    <row r="98" spans="1:2" x14ac:dyDescent="0.25">
      <c r="A98" t="s">
        <v>120</v>
      </c>
    </row>
    <row r="99" spans="1:2" x14ac:dyDescent="0.25">
      <c r="A99" t="s">
        <v>121</v>
      </c>
    </row>
    <row r="100" spans="1:2" x14ac:dyDescent="0.25">
      <c r="A100" t="s">
        <v>122</v>
      </c>
    </row>
    <row r="101" spans="1:2" x14ac:dyDescent="0.25">
      <c r="A101" t="s">
        <v>123</v>
      </c>
    </row>
    <row r="102" spans="1:2" x14ac:dyDescent="0.25">
      <c r="A102" t="s">
        <v>124</v>
      </c>
    </row>
    <row r="104" spans="1:2" x14ac:dyDescent="0.25">
      <c r="A104" s="9" t="s">
        <v>125</v>
      </c>
    </row>
    <row r="106" spans="1:2" x14ac:dyDescent="0.25">
      <c r="A106" t="s">
        <v>1</v>
      </c>
    </row>
    <row r="107" spans="1:2" x14ac:dyDescent="0.25">
      <c r="A107" t="s">
        <v>126</v>
      </c>
    </row>
    <row r="108" spans="1:2" x14ac:dyDescent="0.25">
      <c r="A108" t="s">
        <v>127</v>
      </c>
      <c r="B108" s="42"/>
    </row>
    <row r="109" spans="1:2" x14ac:dyDescent="0.25">
      <c r="A109" t="s">
        <v>128</v>
      </c>
    </row>
    <row r="110" spans="1:2" x14ac:dyDescent="0.25">
      <c r="A110" t="s">
        <v>129</v>
      </c>
    </row>
    <row r="111" spans="1:2" x14ac:dyDescent="0.25">
      <c r="A111" t="s">
        <v>130</v>
      </c>
    </row>
    <row r="112" spans="1:2" x14ac:dyDescent="0.25">
      <c r="A112" t="s">
        <v>131</v>
      </c>
    </row>
    <row r="113" spans="1:1" x14ac:dyDescent="0.25">
      <c r="A113" t="s">
        <v>132</v>
      </c>
    </row>
    <row r="114" spans="1:1" x14ac:dyDescent="0.25">
      <c r="A114" t="s">
        <v>133</v>
      </c>
    </row>
    <row r="115" spans="1:1" x14ac:dyDescent="0.25">
      <c r="A115" t="s">
        <v>134</v>
      </c>
    </row>
    <row r="116" spans="1:1" x14ac:dyDescent="0.25">
      <c r="A116" t="s">
        <v>135</v>
      </c>
    </row>
    <row r="117" spans="1:1" x14ac:dyDescent="0.25">
      <c r="A117" t="s">
        <v>136</v>
      </c>
    </row>
    <row r="118" spans="1:1" x14ac:dyDescent="0.25">
      <c r="A118" t="s">
        <v>137</v>
      </c>
    </row>
    <row r="119" spans="1:1" x14ac:dyDescent="0.25">
      <c r="A119" t="s">
        <v>138</v>
      </c>
    </row>
    <row r="121" spans="1:1" x14ac:dyDescent="0.25">
      <c r="A121" s="9" t="s">
        <v>139</v>
      </c>
    </row>
    <row r="123" spans="1:1" x14ac:dyDescent="0.25">
      <c r="A123" t="s">
        <v>1</v>
      </c>
    </row>
    <row r="124" spans="1:1" x14ac:dyDescent="0.25">
      <c r="A124" s="5" t="s">
        <v>140</v>
      </c>
    </row>
    <row r="125" spans="1:1" x14ac:dyDescent="0.25">
      <c r="A125" s="5" t="s">
        <v>141</v>
      </c>
    </row>
    <row r="126" spans="1:1" x14ac:dyDescent="0.25">
      <c r="A126" s="5" t="s">
        <v>142</v>
      </c>
    </row>
    <row r="127" spans="1:1" x14ac:dyDescent="0.25">
      <c r="A127" s="5" t="s">
        <v>143</v>
      </c>
    </row>
    <row r="128" spans="1:1" x14ac:dyDescent="0.25">
      <c r="A128" s="5" t="s">
        <v>144</v>
      </c>
    </row>
    <row r="129" spans="1:1" x14ac:dyDescent="0.25">
      <c r="A129" s="5" t="s">
        <v>145</v>
      </c>
    </row>
    <row r="130" spans="1:1" x14ac:dyDescent="0.25">
      <c r="A130" s="5" t="s">
        <v>146</v>
      </c>
    </row>
    <row r="131" spans="1:1" x14ac:dyDescent="0.25">
      <c r="A131" s="5" t="s">
        <v>147</v>
      </c>
    </row>
    <row r="132" spans="1:1" x14ac:dyDescent="0.25">
      <c r="A132" s="5" t="s">
        <v>148</v>
      </c>
    </row>
    <row r="133" spans="1:1" x14ac:dyDescent="0.25">
      <c r="A133" s="5" t="s">
        <v>149</v>
      </c>
    </row>
    <row r="134" spans="1:1" x14ac:dyDescent="0.25">
      <c r="A134" s="5" t="s">
        <v>150</v>
      </c>
    </row>
    <row r="135" spans="1:1" x14ac:dyDescent="0.25">
      <c r="A135" s="5" t="s">
        <v>151</v>
      </c>
    </row>
    <row r="136" spans="1:1" x14ac:dyDescent="0.25">
      <c r="A136" s="5" t="s">
        <v>152</v>
      </c>
    </row>
    <row r="137" spans="1:1" x14ac:dyDescent="0.25">
      <c r="A137" s="5" t="s">
        <v>153</v>
      </c>
    </row>
    <row r="138" spans="1:1" x14ac:dyDescent="0.25">
      <c r="A138" s="5" t="s">
        <v>154</v>
      </c>
    </row>
    <row r="139" spans="1:1" x14ac:dyDescent="0.25">
      <c r="A139" s="5" t="s">
        <v>155</v>
      </c>
    </row>
    <row r="140" spans="1:1" x14ac:dyDescent="0.25">
      <c r="A140" s="5" t="s">
        <v>156</v>
      </c>
    </row>
    <row r="141" spans="1:1" x14ac:dyDescent="0.25">
      <c r="A141" s="5" t="s">
        <v>157</v>
      </c>
    </row>
    <row r="142" spans="1:1" x14ac:dyDescent="0.25">
      <c r="A142" s="5" t="s">
        <v>158</v>
      </c>
    </row>
    <row r="143" spans="1:1" x14ac:dyDescent="0.25">
      <c r="A143" s="5" t="s">
        <v>159</v>
      </c>
    </row>
    <row r="144" spans="1:1" x14ac:dyDescent="0.25">
      <c r="A144" s="5" t="s">
        <v>160</v>
      </c>
    </row>
    <row r="145" spans="1:1" x14ac:dyDescent="0.25">
      <c r="A145" s="5" t="s">
        <v>161</v>
      </c>
    </row>
    <row r="146" spans="1:1" x14ac:dyDescent="0.25">
      <c r="A146" s="5" t="s">
        <v>162</v>
      </c>
    </row>
    <row r="147" spans="1:1" x14ac:dyDescent="0.25">
      <c r="A147" s="5" t="s">
        <v>163</v>
      </c>
    </row>
    <row r="148" spans="1:1" x14ac:dyDescent="0.25">
      <c r="A148" s="5" t="s">
        <v>164</v>
      </c>
    </row>
    <row r="149" spans="1:1" x14ac:dyDescent="0.25">
      <c r="A149" s="5" t="s">
        <v>165</v>
      </c>
    </row>
    <row r="150" spans="1:1" x14ac:dyDescent="0.25">
      <c r="A150" s="5" t="s">
        <v>166</v>
      </c>
    </row>
    <row r="151" spans="1:1" x14ac:dyDescent="0.25">
      <c r="A151" s="5" t="s">
        <v>167</v>
      </c>
    </row>
    <row r="153" spans="1:1" x14ac:dyDescent="0.25">
      <c r="A153" s="10" t="s">
        <v>216</v>
      </c>
    </row>
    <row r="155" spans="1:1" x14ac:dyDescent="0.25">
      <c r="A155" t="s">
        <v>1</v>
      </c>
    </row>
    <row r="156" spans="1:1" x14ac:dyDescent="0.25">
      <c r="A156" t="s">
        <v>168</v>
      </c>
    </row>
    <row r="157" spans="1:1" x14ac:dyDescent="0.25">
      <c r="A157" t="s">
        <v>169</v>
      </c>
    </row>
    <row r="158" spans="1:1" x14ac:dyDescent="0.25">
      <c r="A158" t="s">
        <v>170</v>
      </c>
    </row>
    <row r="159" spans="1:1" x14ac:dyDescent="0.25">
      <c r="A159" t="s">
        <v>171</v>
      </c>
    </row>
    <row r="160" spans="1:1" x14ac:dyDescent="0.25">
      <c r="A160" t="s">
        <v>51</v>
      </c>
    </row>
    <row r="161" spans="1:1" x14ac:dyDescent="0.25">
      <c r="A161" t="s">
        <v>172</v>
      </c>
    </row>
    <row r="162" spans="1:1" x14ac:dyDescent="0.25">
      <c r="A162" t="s">
        <v>173</v>
      </c>
    </row>
    <row r="163" spans="1:1" x14ac:dyDescent="0.25">
      <c r="A163" t="s">
        <v>174</v>
      </c>
    </row>
    <row r="164" spans="1:1" x14ac:dyDescent="0.25">
      <c r="A164" t="s">
        <v>110</v>
      </c>
    </row>
    <row r="165" spans="1:1" x14ac:dyDescent="0.25">
      <c r="A165" t="s">
        <v>175</v>
      </c>
    </row>
    <row r="166" spans="1:1" x14ac:dyDescent="0.25">
      <c r="A166" t="s">
        <v>176</v>
      </c>
    </row>
    <row r="167" spans="1:1" x14ac:dyDescent="0.25">
      <c r="A167" t="s">
        <v>177</v>
      </c>
    </row>
    <row r="168" spans="1:1" x14ac:dyDescent="0.25">
      <c r="A168" t="s">
        <v>178</v>
      </c>
    </row>
    <row r="169" spans="1:1" x14ac:dyDescent="0.25">
      <c r="A169" t="s">
        <v>179</v>
      </c>
    </row>
    <row r="170" spans="1:1" x14ac:dyDescent="0.25">
      <c r="A170" t="s">
        <v>180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Chemistry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2018-09-10T15:57:59Z</dcterms:created>
  <dcterms:modified xsi:type="dcterms:W3CDTF">2025-02-12T16:05:09Z</dcterms:modified>
</cp:coreProperties>
</file>